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10" tabRatio="585" activeTab="0"/>
  </bookViews>
  <sheets>
    <sheet name="PERSONEL BORDROSU2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<sst xmlns="http://schemas.openxmlformats.org/spreadsheetml/2006/main" count="61" uniqueCount="47">
  <si>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 xml:space="preserve">GÖREVLİ PERSONEL </t>
  </si>
  <si>
    <t>ADI SOYADI</t>
  </si>
  <si>
    <t>GÖREVİ</t>
  </si>
  <si>
    <t>SEANS</t>
  </si>
  <si>
    <t>KESİNTİLER</t>
  </si>
  <si>
    <t>İMZASI</t>
  </si>
  <si>
    <t>Gelir V.</t>
  </si>
  <si>
    <t>Damga V.</t>
  </si>
  <si>
    <t>Yarışma Müdürü</t>
  </si>
  <si>
    <t>Doktor</t>
  </si>
  <si>
    <t>İl Temsilcisi</t>
  </si>
  <si>
    <t>Saha Komiseri</t>
  </si>
  <si>
    <t>Tesis Amiri</t>
  </si>
  <si>
    <t>Sağlık Personeli</t>
  </si>
  <si>
    <t>Teknik Eleman</t>
  </si>
  <si>
    <t>Gişe Memuru</t>
  </si>
  <si>
    <t>Kontrol Memuru</t>
  </si>
  <si>
    <t>TOPLAM</t>
  </si>
  <si>
    <t>Yukarıda belirtilen faaliyette görev yapan ilimiz personeli için tahakkuk eden yukarıdaki toplam meblağın ilgili kişilere dağıtılmak üzere aşağıdaki hesap numarasına yatırılmasını rica ederim.</t>
  </si>
  <si>
    <t xml:space="preserve">Yarışma Müdürü       </t>
  </si>
  <si>
    <t>(Ad, Soyad ve İmza)</t>
  </si>
  <si>
    <t>Türkiye Basketbol Federasyonu tarafından doldurulacaktır</t>
  </si>
  <si>
    <t>NOT : BU BORDRO DOLDURTULUP GÖREVLİLERE İMZALATTIRILDIKTAN SONRA DİĞER BELGELERLE BİRLİKTE FEDERASYONA GÖNDERİLECEKTİR</t>
  </si>
  <si>
    <t>ÜCRET (TL)</t>
  </si>
  <si>
    <t>TUTAR (TL)</t>
  </si>
  <si>
    <t>KESİNTİ TOPLAMI (TL)</t>
  </si>
  <si>
    <t>NET ELE GEÇEN (TL)</t>
  </si>
  <si>
    <t>SIRA NO</t>
  </si>
  <si>
    <t>ÖDEMENİN YAPILMASI UYGUNDUR                                                     (Ad, soyad ve imza)</t>
  </si>
  <si>
    <t xml:space="preserve"> </t>
  </si>
  <si>
    <t>İBAN NO</t>
  </si>
  <si>
    <t>FAALİYETİN TAM ADI :</t>
  </si>
  <si>
    <t>BAŞLAMA VE BİTİŞ TARİHLERİ :</t>
  </si>
  <si>
    <t xml:space="preserve">FAALİYETİN DÜZENLENDİĞİ İL :                                                                                                                                </t>
  </si>
  <si>
    <t>FEDERASYON TEMSİLCİSİ :</t>
  </si>
  <si>
    <t>FEDERASYON TEMSİLCİSİ
(Ad, soyad ve imza)</t>
  </si>
  <si>
    <t>HESAP SAHİBİ</t>
  </si>
  <si>
    <t>BANKA ADI VE ŞUBESİ</t>
  </si>
  <si>
    <t>Soyunma Odası Bk.</t>
  </si>
  <si>
    <t>Departman 
Onay</t>
  </si>
  <si>
    <t>Genel Sekreter 
Onay</t>
  </si>
  <si>
    <t>YURT İÇİ FAALİYETLERİNDE GÖREVLİ PERSONEL BORDROSU</t>
  </si>
  <si>
    <t>GSB Personeli</t>
  </si>
  <si>
    <t>Diğer Personeller</t>
  </si>
  <si>
    <t>………. / ………. / 2023 - ………. / ………. / 2023</t>
  </si>
  <si>
    <t>(Türkiye Şampiyonaları)</t>
  </si>
  <si>
    <t>Yarışma Md. Yrd.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</si>
</sst>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 ;[Red]\-#,##0.00\ "/>
    <numFmt numFmtId="189" formatCode="#,##0\ [$TL-41F];[Red]\-#,##0\ [$TL-41F]"/>
    <numFmt numFmtId="190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4"/>
      <color theme="1"/>
      <name val="Arial"/>
      <family val="2"/>
    </font>
    <font>
      <sz val="2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/>
      <right style="double"/>
      <top style="double"/>
      <bottom/>
    </border>
    <border>
      <left style="double"/>
      <right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vertical="center"/>
      <protection locked="0"/>
    </xf>
    <xf numFmtId="4" fontId="45" fillId="0" borderId="13" xfId="0" applyNumberFormat="1" applyFont="1" applyBorder="1" applyAlignment="1" applyProtection="1">
      <alignment horizontal="center" vertical="center"/>
      <protection locked="0"/>
    </xf>
    <xf numFmtId="4" fontId="45" fillId="0" borderId="13" xfId="0" applyNumberFormat="1" applyFont="1" applyBorder="1" applyAlignment="1" applyProtection="1">
      <alignment horizontal="center" vertical="center"/>
      <protection hidden="1"/>
    </xf>
    <xf numFmtId="4" fontId="45" fillId="0" borderId="13" xfId="0" applyNumberFormat="1" applyFont="1" applyBorder="1" applyAlignment="1" applyProtection="1">
      <alignment vertical="center"/>
      <protection hidden="1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vertical="center"/>
      <protection locked="0"/>
    </xf>
    <xf numFmtId="4" fontId="45" fillId="0" borderId="15" xfId="0" applyNumberFormat="1" applyFont="1" applyBorder="1" applyAlignment="1" applyProtection="1">
      <alignment horizontal="center" vertical="center"/>
      <protection hidden="1"/>
    </xf>
    <xf numFmtId="4" fontId="45" fillId="0" borderId="15" xfId="0" applyNumberFormat="1" applyFont="1" applyBorder="1" applyAlignment="1" applyProtection="1">
      <alignment vertical="center"/>
      <protection hidden="1"/>
    </xf>
    <xf numFmtId="0" fontId="44" fillId="0" borderId="16" xfId="0" applyFont="1" applyBorder="1" applyAlignment="1" applyProtection="1">
      <alignment vertical="center"/>
      <protection locked="0"/>
    </xf>
    <xf numFmtId="0" fontId="44" fillId="0" borderId="17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188" fontId="45" fillId="0" borderId="18" xfId="0" applyNumberFormat="1" applyFont="1" applyBorder="1" applyAlignment="1" applyProtection="1">
      <alignment horizontal="center" vertical="center"/>
      <protection/>
    </xf>
    <xf numFmtId="188" fontId="45" fillId="0" borderId="0" xfId="0" applyNumberFormat="1" applyFont="1" applyAlignment="1" applyProtection="1">
      <alignment vertical="center"/>
      <protection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4" fontId="45" fillId="0" borderId="15" xfId="0" applyNumberFormat="1" applyFont="1" applyBorder="1" applyAlignment="1" applyProtection="1">
      <alignment horizontal="center" vertical="center"/>
      <protection locked="0"/>
    </xf>
    <xf numFmtId="188" fontId="45" fillId="0" borderId="21" xfId="0" applyNumberFormat="1" applyFont="1" applyBorder="1" applyAlignment="1" applyProtection="1">
      <alignment vertical="center"/>
      <protection/>
    </xf>
    <xf numFmtId="188" fontId="45" fillId="0" borderId="22" xfId="0" applyNumberFormat="1" applyFont="1" applyBorder="1" applyAlignment="1" applyProtection="1">
      <alignment vertical="center"/>
      <protection/>
    </xf>
    <xf numFmtId="188" fontId="48" fillId="0" borderId="13" xfId="0" applyNumberFormat="1" applyFont="1" applyBorder="1" applyAlignment="1" applyProtection="1">
      <alignment vertical="center"/>
      <protection hidden="1"/>
    </xf>
    <xf numFmtId="188" fontId="48" fillId="0" borderId="15" xfId="0" applyNumberFormat="1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locked="0"/>
    </xf>
    <xf numFmtId="188" fontId="48" fillId="0" borderId="23" xfId="0" applyNumberFormat="1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hidden="1" locked="0"/>
    </xf>
    <xf numFmtId="0" fontId="45" fillId="0" borderId="24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28" xfId="0" applyFont="1" applyBorder="1" applyAlignment="1" applyProtection="1">
      <alignment horizontal="center" vertical="center" wrapText="1"/>
      <protection locked="0"/>
    </xf>
    <xf numFmtId="0" fontId="45" fillId="0" borderId="29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0" borderId="31" xfId="0" applyFont="1" applyBorder="1" applyAlignment="1" applyProtection="1">
      <alignment horizontal="center" vertical="center" wrapText="1"/>
      <protection locked="0"/>
    </xf>
    <xf numFmtId="0" fontId="45" fillId="0" borderId="32" xfId="0" applyFont="1" applyBorder="1" applyAlignment="1" applyProtection="1">
      <alignment horizontal="center" vertical="center" wrapText="1"/>
      <protection locked="0"/>
    </xf>
    <xf numFmtId="0" fontId="45" fillId="0" borderId="33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5" fillId="0" borderId="36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37" xfId="0" applyFont="1" applyBorder="1" applyAlignment="1" applyProtection="1">
      <alignment horizontal="center" vertical="center" wrapText="1"/>
      <protection locked="0"/>
    </xf>
    <xf numFmtId="0" fontId="45" fillId="0" borderId="38" xfId="0" applyFont="1" applyBorder="1" applyAlignment="1" applyProtection="1">
      <alignment horizontal="center" vertical="center" wrapText="1"/>
      <protection locked="0"/>
    </xf>
    <xf numFmtId="0" fontId="45" fillId="0" borderId="39" xfId="0" applyFont="1" applyBorder="1" applyAlignment="1" applyProtection="1">
      <alignment horizontal="center" vertical="center" wrapText="1"/>
      <protection locked="0"/>
    </xf>
    <xf numFmtId="0" fontId="45" fillId="0" borderId="40" xfId="0" applyFont="1" applyBorder="1" applyAlignment="1" applyProtection="1">
      <alignment horizontal="center" vertical="center" wrapText="1"/>
      <protection locked="0"/>
    </xf>
    <xf numFmtId="0" fontId="45" fillId="0" borderId="41" xfId="0" applyFont="1" applyBorder="1" applyAlignment="1" applyProtection="1">
      <alignment horizontal="center" vertical="center" wrapText="1"/>
      <protection locked="0"/>
    </xf>
    <xf numFmtId="0" fontId="45" fillId="0" borderId="4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/>
      <protection hidden="1" locked="0"/>
    </xf>
    <xf numFmtId="0" fontId="45" fillId="0" borderId="13" xfId="0" applyFont="1" applyBorder="1" applyAlignment="1" applyProtection="1">
      <alignment horizontal="center" vertical="center" wrapText="1"/>
      <protection hidden="1" locked="0"/>
    </xf>
    <xf numFmtId="0" fontId="43" fillId="0" borderId="44" xfId="0" applyFont="1" applyBorder="1" applyAlignment="1" applyProtection="1">
      <alignment horizontal="center" vertical="center"/>
      <protection locked="0"/>
    </xf>
    <xf numFmtId="0" fontId="43" fillId="0" borderId="38" xfId="0" applyFont="1" applyBorder="1" applyAlignment="1" applyProtection="1">
      <alignment horizontal="center" vertical="center"/>
      <protection locked="0"/>
    </xf>
    <xf numFmtId="0" fontId="44" fillId="0" borderId="45" xfId="0" applyFont="1" applyBorder="1" applyAlignment="1" applyProtection="1">
      <alignment horizontal="center" vertical="top" wrapText="1"/>
      <protection locked="0"/>
    </xf>
    <xf numFmtId="0" fontId="44" fillId="0" borderId="46" xfId="0" applyFont="1" applyBorder="1" applyAlignment="1" applyProtection="1">
      <alignment horizontal="center" vertical="top"/>
      <protection locked="0"/>
    </xf>
    <xf numFmtId="0" fontId="44" fillId="0" borderId="47" xfId="0" applyFont="1" applyBorder="1" applyAlignment="1" applyProtection="1">
      <alignment horizontal="center" vertical="top"/>
      <protection locked="0"/>
    </xf>
    <xf numFmtId="0" fontId="44" fillId="0" borderId="19" xfId="0" applyFont="1" applyBorder="1" applyAlignment="1" applyProtection="1">
      <alignment horizontal="center" vertical="top"/>
      <protection locked="0"/>
    </xf>
    <xf numFmtId="0" fontId="44" fillId="0" borderId="48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49" xfId="0" applyFont="1" applyBorder="1" applyAlignment="1" applyProtection="1">
      <alignment horizontal="left" vertical="center" wrapText="1"/>
      <protection locked="0"/>
    </xf>
    <xf numFmtId="0" fontId="44" fillId="0" borderId="50" xfId="0" applyFont="1" applyBorder="1" applyAlignment="1" applyProtection="1">
      <alignment horizontal="left" vertical="center" wrapText="1"/>
      <protection locked="0"/>
    </xf>
    <xf numFmtId="0" fontId="44" fillId="0" borderId="51" xfId="0" applyFont="1" applyBorder="1" applyAlignment="1" applyProtection="1">
      <alignment horizontal="left" vertical="center" wrapText="1"/>
      <protection locked="0"/>
    </xf>
    <xf numFmtId="0" fontId="44" fillId="0" borderId="46" xfId="0" applyFont="1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52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53" xfId="0" applyFont="1" applyBorder="1" applyAlignment="1" applyProtection="1">
      <alignment horizontal="left" vertical="center" wrapText="1"/>
      <protection locked="0"/>
    </xf>
    <xf numFmtId="0" fontId="44" fillId="0" borderId="54" xfId="0" applyFont="1" applyBorder="1" applyAlignment="1" applyProtection="1">
      <alignment horizontal="left" vertical="center" wrapText="1"/>
      <protection locked="0"/>
    </xf>
    <xf numFmtId="0" fontId="44" fillId="0" borderId="55" xfId="0" applyFont="1" applyBorder="1" applyAlignment="1" applyProtection="1">
      <alignment horizontal="left" vertical="center" wrapText="1"/>
      <protection locked="0"/>
    </xf>
    <xf numFmtId="0" fontId="44" fillId="0" borderId="56" xfId="0" applyFont="1" applyBorder="1" applyAlignment="1" applyProtection="1">
      <alignment horizontal="center" vertical="center" wrapText="1"/>
      <protection locked="0"/>
    </xf>
    <xf numFmtId="0" fontId="44" fillId="0" borderId="57" xfId="0" applyFont="1" applyBorder="1" applyAlignment="1" applyProtection="1">
      <alignment horizontal="center" vertical="center"/>
      <protection locked="0"/>
    </xf>
    <xf numFmtId="0" fontId="44" fillId="0" borderId="58" xfId="0" applyFont="1" applyBorder="1" applyAlignment="1" applyProtection="1">
      <alignment horizontal="center" vertical="center"/>
      <protection locked="0"/>
    </xf>
    <xf numFmtId="0" fontId="44" fillId="0" borderId="38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59" xfId="0" applyFont="1" applyBorder="1" applyAlignment="1" applyProtection="1">
      <alignment horizontal="center" vertical="top" wrapText="1"/>
      <protection locked="0"/>
    </xf>
    <xf numFmtId="0" fontId="44" fillId="0" borderId="60" xfId="0" applyFont="1" applyBorder="1" applyAlignment="1" applyProtection="1">
      <alignment horizontal="center" vertical="top"/>
      <protection locked="0"/>
    </xf>
    <xf numFmtId="0" fontId="44" fillId="0" borderId="12" xfId="0" applyFont="1" applyBorder="1" applyAlignment="1" applyProtection="1">
      <alignment horizontal="center" vertical="top"/>
      <protection locked="0"/>
    </xf>
    <xf numFmtId="0" fontId="44" fillId="0" borderId="61" xfId="0" applyFont="1" applyBorder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44" fillId="0" borderId="62" xfId="0" applyFont="1" applyBorder="1" applyAlignment="1" applyProtection="1">
      <alignment horizontal="left" vertical="center"/>
      <protection locked="0"/>
    </xf>
    <xf numFmtId="0" fontId="44" fillId="0" borderId="63" xfId="0" applyFont="1" applyBorder="1" applyAlignment="1" applyProtection="1">
      <alignment horizontal="left" vertical="center"/>
      <protection locked="0"/>
    </xf>
    <xf numFmtId="0" fontId="44" fillId="0" borderId="63" xfId="0" applyFont="1" applyBorder="1" applyAlignment="1" applyProtection="1">
      <alignment horizontal="center" vertical="center"/>
      <protection locked="0"/>
    </xf>
    <xf numFmtId="0" fontId="44" fillId="0" borderId="64" xfId="0" applyFont="1" applyBorder="1" applyAlignment="1" applyProtection="1">
      <alignment horizontal="center" vertical="center"/>
      <protection locked="0"/>
    </xf>
    <xf numFmtId="0" fontId="44" fillId="0" borderId="65" xfId="0" applyFont="1" applyBorder="1" applyAlignment="1" applyProtection="1">
      <alignment horizontal="center" vertical="center"/>
      <protection locked="0"/>
    </xf>
    <xf numFmtId="0" fontId="44" fillId="0" borderId="66" xfId="0" applyFont="1" applyBorder="1" applyAlignment="1" applyProtection="1">
      <alignment horizontal="left" vertical="center"/>
      <protection locked="0"/>
    </xf>
    <xf numFmtId="0" fontId="44" fillId="0" borderId="67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68" xfId="0" applyFont="1" applyBorder="1" applyAlignment="1" applyProtection="1">
      <alignment horizontal="center" vertical="center"/>
      <protection locked="0"/>
    </xf>
    <xf numFmtId="0" fontId="51" fillId="0" borderId="69" xfId="0" applyFont="1" applyBorder="1" applyAlignment="1" applyProtection="1">
      <alignment horizontal="center" vertical="center"/>
      <protection locked="0"/>
    </xf>
    <xf numFmtId="0" fontId="51" fillId="0" borderId="70" xfId="0" applyFont="1" applyBorder="1" applyAlignment="1" applyProtection="1">
      <alignment horizontal="center" vertical="center"/>
      <protection locked="0"/>
    </xf>
    <xf numFmtId="0" fontId="51" fillId="0" borderId="71" xfId="0" applyFont="1" applyBorder="1" applyAlignment="1" applyProtection="1">
      <alignment horizontal="center" vertical="center"/>
      <protection locked="0"/>
    </xf>
    <xf numFmtId="16" fontId="45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9">
      <selection activeCell="G9" sqref="G9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29.57421875" style="1" customWidth="1"/>
    <col min="4" max="4" width="16.00390625" style="1" customWidth="1"/>
    <col min="5" max="11" width="10.7109375" style="1" customWidth="1"/>
    <col min="12" max="12" width="17.00390625" style="1" customWidth="1"/>
    <col min="13" max="13" width="10.57421875" style="1" customWidth="1"/>
    <col min="14" max="16384" width="9.140625" style="1" customWidth="1"/>
  </cols>
  <sheetData>
    <row r="1" spans="1:12" ht="51" customHeight="1" thickTop="1">
      <c r="A1" s="69"/>
      <c r="B1" s="61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9.5" customHeight="1" thickBot="1">
      <c r="A2" s="70"/>
      <c r="B2" s="63" t="s">
        <v>45</v>
      </c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9.5" customHeight="1" thickTop="1">
      <c r="A3" s="103" t="s">
        <v>31</v>
      </c>
      <c r="B3" s="104"/>
      <c r="C3" s="105" t="s">
        <v>29</v>
      </c>
      <c r="D3" s="105"/>
      <c r="E3" s="105"/>
      <c r="F3" s="105"/>
      <c r="G3" s="106"/>
      <c r="H3" s="108" t="s">
        <v>33</v>
      </c>
      <c r="I3" s="104"/>
      <c r="J3" s="105"/>
      <c r="K3" s="105"/>
      <c r="L3" s="111"/>
    </row>
    <row r="4" spans="1:12" ht="19.5" customHeight="1" thickBot="1">
      <c r="A4" s="2" t="s">
        <v>32</v>
      </c>
      <c r="B4" s="3"/>
      <c r="C4" s="83" t="s">
        <v>44</v>
      </c>
      <c r="D4" s="83"/>
      <c r="E4" s="83"/>
      <c r="F4" s="83"/>
      <c r="G4" s="107"/>
      <c r="H4" s="109" t="s">
        <v>34</v>
      </c>
      <c r="I4" s="110"/>
      <c r="J4" s="83"/>
      <c r="K4" s="83"/>
      <c r="L4" s="84"/>
    </row>
    <row r="5" ht="12" customHeight="1" thickBot="1" thickTop="1">
      <c r="B5" s="23"/>
    </row>
    <row r="6" spans="1:14" ht="15.75" customHeight="1" thickTop="1">
      <c r="A6" s="112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s="15" customFormat="1" ht="12">
      <c r="A7" s="65" t="s">
        <v>27</v>
      </c>
      <c r="B7" s="66" t="s">
        <v>1</v>
      </c>
      <c r="C7" s="66"/>
      <c r="D7" s="66" t="s">
        <v>2</v>
      </c>
      <c r="E7" s="66" t="s">
        <v>42</v>
      </c>
      <c r="F7" s="66"/>
      <c r="G7" s="66" t="s">
        <v>43</v>
      </c>
      <c r="H7" s="66"/>
      <c r="I7" s="68" t="s">
        <v>24</v>
      </c>
      <c r="J7" s="67" t="s">
        <v>4</v>
      </c>
      <c r="K7" s="67"/>
      <c r="L7" s="68" t="s">
        <v>25</v>
      </c>
      <c r="M7" s="68" t="s">
        <v>26</v>
      </c>
      <c r="N7" s="81" t="s">
        <v>5</v>
      </c>
    </row>
    <row r="8" spans="1:14" s="15" customFormat="1" ht="12">
      <c r="A8" s="65"/>
      <c r="B8" s="66"/>
      <c r="C8" s="66"/>
      <c r="D8" s="66"/>
      <c r="E8" s="36" t="s">
        <v>3</v>
      </c>
      <c r="F8" s="36" t="s">
        <v>23</v>
      </c>
      <c r="G8" s="36" t="s">
        <v>3</v>
      </c>
      <c r="H8" s="36" t="s">
        <v>23</v>
      </c>
      <c r="I8" s="68"/>
      <c r="J8" s="38" t="s">
        <v>6</v>
      </c>
      <c r="K8" s="38" t="s">
        <v>7</v>
      </c>
      <c r="L8" s="68"/>
      <c r="M8" s="68"/>
      <c r="N8" s="81"/>
    </row>
    <row r="9" spans="1:14" s="15" customFormat="1" ht="18" customHeight="1">
      <c r="A9" s="4">
        <v>1</v>
      </c>
      <c r="B9" s="60"/>
      <c r="C9" s="60"/>
      <c r="D9" s="5" t="s">
        <v>8</v>
      </c>
      <c r="E9" s="35"/>
      <c r="F9" s="6">
        <v>162.63</v>
      </c>
      <c r="G9" s="115"/>
      <c r="H9" s="6">
        <v>108.42</v>
      </c>
      <c r="I9" s="7">
        <f aca="true" t="shared" si="0" ref="I9:I19">+(F9*E9)+(G9*H9)</f>
        <v>0</v>
      </c>
      <c r="J9" s="8">
        <f>+I9*15%</f>
        <v>0</v>
      </c>
      <c r="K9" s="8">
        <f>+I9*0.759%</f>
        <v>0</v>
      </c>
      <c r="L9" s="8">
        <f>+J9+K9</f>
        <v>0</v>
      </c>
      <c r="M9" s="31">
        <f>+I9-L9</f>
        <v>0</v>
      </c>
      <c r="N9" s="24"/>
    </row>
    <row r="10" spans="1:14" s="15" customFormat="1" ht="18" customHeight="1">
      <c r="A10" s="4">
        <v>2</v>
      </c>
      <c r="B10" s="60"/>
      <c r="C10" s="60"/>
      <c r="D10" s="5" t="s">
        <v>46</v>
      </c>
      <c r="E10" s="35"/>
      <c r="F10" s="6">
        <v>390.31</v>
      </c>
      <c r="G10" s="35"/>
      <c r="H10" s="6">
        <v>260.21</v>
      </c>
      <c r="I10" s="7">
        <f t="shared" si="0"/>
        <v>0</v>
      </c>
      <c r="J10" s="8">
        <f aca="true" t="shared" si="1" ref="J10:J19">+I10*15%</f>
        <v>0</v>
      </c>
      <c r="K10" s="8">
        <f aca="true" t="shared" si="2" ref="K10:K19">+I10*0.759%</f>
        <v>0</v>
      </c>
      <c r="L10" s="8">
        <f aca="true" t="shared" si="3" ref="L10:L19">+J10+K10</f>
        <v>0</v>
      </c>
      <c r="M10" s="31">
        <f aca="true" t="shared" si="4" ref="M10:M19">+I10-L10</f>
        <v>0</v>
      </c>
      <c r="N10" s="24"/>
    </row>
    <row r="11" spans="1:14" s="15" customFormat="1" ht="18" customHeight="1">
      <c r="A11" s="4">
        <v>3</v>
      </c>
      <c r="B11" s="60"/>
      <c r="C11" s="60"/>
      <c r="D11" s="5" t="s">
        <v>9</v>
      </c>
      <c r="E11" s="35"/>
      <c r="F11" s="6">
        <v>162.63</v>
      </c>
      <c r="G11" s="35"/>
      <c r="H11" s="6">
        <v>108.42</v>
      </c>
      <c r="I11" s="7">
        <f t="shared" si="0"/>
        <v>0</v>
      </c>
      <c r="J11" s="8">
        <f t="shared" si="1"/>
        <v>0</v>
      </c>
      <c r="K11" s="8">
        <f t="shared" si="2"/>
        <v>0</v>
      </c>
      <c r="L11" s="8">
        <f t="shared" si="3"/>
        <v>0</v>
      </c>
      <c r="M11" s="31">
        <f t="shared" si="4"/>
        <v>0</v>
      </c>
      <c r="N11" s="24"/>
    </row>
    <row r="12" spans="1:14" s="15" customFormat="1" ht="18" customHeight="1">
      <c r="A12" s="4">
        <v>4</v>
      </c>
      <c r="B12" s="60"/>
      <c r="C12" s="60"/>
      <c r="D12" s="5" t="s">
        <v>9</v>
      </c>
      <c r="E12" s="35"/>
      <c r="F12" s="6">
        <v>162.63</v>
      </c>
      <c r="G12" s="35"/>
      <c r="H12" s="6">
        <v>108.42</v>
      </c>
      <c r="I12" s="7">
        <f t="shared" si="0"/>
        <v>0</v>
      </c>
      <c r="J12" s="8">
        <f t="shared" si="1"/>
        <v>0</v>
      </c>
      <c r="K12" s="8">
        <f t="shared" si="2"/>
        <v>0</v>
      </c>
      <c r="L12" s="8">
        <f t="shared" si="3"/>
        <v>0</v>
      </c>
      <c r="M12" s="31">
        <f t="shared" si="4"/>
        <v>0</v>
      </c>
      <c r="N12" s="24"/>
    </row>
    <row r="13" spans="1:14" s="15" customFormat="1" ht="18" customHeight="1">
      <c r="A13" s="4">
        <v>5</v>
      </c>
      <c r="B13" s="60"/>
      <c r="C13" s="60"/>
      <c r="D13" s="5" t="s">
        <v>10</v>
      </c>
      <c r="E13" s="35"/>
      <c r="F13" s="6">
        <v>162.63</v>
      </c>
      <c r="G13" s="35"/>
      <c r="H13" s="6">
        <v>108.42</v>
      </c>
      <c r="I13" s="7">
        <f t="shared" si="0"/>
        <v>0</v>
      </c>
      <c r="J13" s="8">
        <f t="shared" si="1"/>
        <v>0</v>
      </c>
      <c r="K13" s="8">
        <f t="shared" si="2"/>
        <v>0</v>
      </c>
      <c r="L13" s="8">
        <f t="shared" si="3"/>
        <v>0</v>
      </c>
      <c r="M13" s="31">
        <f t="shared" si="4"/>
        <v>0</v>
      </c>
      <c r="N13" s="24"/>
    </row>
    <row r="14" spans="1:14" s="15" customFormat="1" ht="18" customHeight="1">
      <c r="A14" s="4">
        <v>6</v>
      </c>
      <c r="B14" s="60"/>
      <c r="C14" s="60"/>
      <c r="D14" s="5" t="s">
        <v>11</v>
      </c>
      <c r="E14" s="35"/>
      <c r="F14" s="6">
        <v>162.63</v>
      </c>
      <c r="G14" s="35"/>
      <c r="H14" s="6">
        <v>108.42</v>
      </c>
      <c r="I14" s="7">
        <f t="shared" si="0"/>
        <v>0</v>
      </c>
      <c r="J14" s="8">
        <f t="shared" si="1"/>
        <v>0</v>
      </c>
      <c r="K14" s="8">
        <f t="shared" si="2"/>
        <v>0</v>
      </c>
      <c r="L14" s="8">
        <f t="shared" si="3"/>
        <v>0</v>
      </c>
      <c r="M14" s="31">
        <f t="shared" si="4"/>
        <v>0</v>
      </c>
      <c r="N14" s="24"/>
    </row>
    <row r="15" spans="1:14" s="15" customFormat="1" ht="18" customHeight="1">
      <c r="A15" s="4">
        <v>7</v>
      </c>
      <c r="B15" s="60"/>
      <c r="C15" s="60"/>
      <c r="D15" s="5" t="s">
        <v>11</v>
      </c>
      <c r="E15" s="35"/>
      <c r="F15" s="6">
        <v>162.63</v>
      </c>
      <c r="G15" s="35"/>
      <c r="H15" s="6">
        <v>108.42</v>
      </c>
      <c r="I15" s="7">
        <f t="shared" si="0"/>
        <v>0</v>
      </c>
      <c r="J15" s="8">
        <f t="shared" si="1"/>
        <v>0</v>
      </c>
      <c r="K15" s="8">
        <f t="shared" si="2"/>
        <v>0</v>
      </c>
      <c r="L15" s="8">
        <f t="shared" si="3"/>
        <v>0</v>
      </c>
      <c r="M15" s="31">
        <f t="shared" si="4"/>
        <v>0</v>
      </c>
      <c r="N15" s="24"/>
    </row>
    <row r="16" spans="1:14" s="15" customFormat="1" ht="18" customHeight="1">
      <c r="A16" s="4">
        <v>8</v>
      </c>
      <c r="B16" s="60"/>
      <c r="C16" s="60"/>
      <c r="D16" s="5" t="s">
        <v>12</v>
      </c>
      <c r="E16" s="35"/>
      <c r="F16" s="6">
        <v>162.63</v>
      </c>
      <c r="G16" s="35"/>
      <c r="H16" s="6">
        <v>108.42</v>
      </c>
      <c r="I16" s="7">
        <f t="shared" si="0"/>
        <v>0</v>
      </c>
      <c r="J16" s="8">
        <f t="shared" si="1"/>
        <v>0</v>
      </c>
      <c r="K16" s="8">
        <f t="shared" si="2"/>
        <v>0</v>
      </c>
      <c r="L16" s="8">
        <f t="shared" si="3"/>
        <v>0</v>
      </c>
      <c r="M16" s="31">
        <f t="shared" si="4"/>
        <v>0</v>
      </c>
      <c r="N16" s="24"/>
    </row>
    <row r="17" spans="1:14" s="15" customFormat="1" ht="18" customHeight="1">
      <c r="A17" s="4">
        <v>9</v>
      </c>
      <c r="B17" s="60"/>
      <c r="C17" s="60"/>
      <c r="D17" s="5" t="s">
        <v>12</v>
      </c>
      <c r="E17" s="35"/>
      <c r="F17" s="6">
        <v>162.63</v>
      </c>
      <c r="G17" s="35"/>
      <c r="H17" s="6">
        <v>108.42</v>
      </c>
      <c r="I17" s="7">
        <f t="shared" si="0"/>
        <v>0</v>
      </c>
      <c r="J17" s="8">
        <f t="shared" si="1"/>
        <v>0</v>
      </c>
      <c r="K17" s="8">
        <f t="shared" si="2"/>
        <v>0</v>
      </c>
      <c r="L17" s="8">
        <f t="shared" si="3"/>
        <v>0</v>
      </c>
      <c r="M17" s="31">
        <f t="shared" si="4"/>
        <v>0</v>
      </c>
      <c r="N17" s="24"/>
    </row>
    <row r="18" spans="1:14" s="15" customFormat="1" ht="18" customHeight="1">
      <c r="A18" s="4">
        <v>10</v>
      </c>
      <c r="B18" s="60"/>
      <c r="C18" s="60"/>
      <c r="D18" s="5" t="s">
        <v>13</v>
      </c>
      <c r="E18" s="35"/>
      <c r="F18" s="6">
        <v>162.63</v>
      </c>
      <c r="G18" s="35"/>
      <c r="H18" s="6">
        <v>108.42</v>
      </c>
      <c r="I18" s="7">
        <f t="shared" si="0"/>
        <v>0</v>
      </c>
      <c r="J18" s="8">
        <f t="shared" si="1"/>
        <v>0</v>
      </c>
      <c r="K18" s="8">
        <f t="shared" si="2"/>
        <v>0</v>
      </c>
      <c r="L18" s="8">
        <f t="shared" si="3"/>
        <v>0</v>
      </c>
      <c r="M18" s="31">
        <f t="shared" si="4"/>
        <v>0</v>
      </c>
      <c r="N18" s="24"/>
    </row>
    <row r="19" spans="1:14" s="15" customFormat="1" ht="18" customHeight="1">
      <c r="A19" s="4">
        <v>11</v>
      </c>
      <c r="B19" s="60"/>
      <c r="C19" s="60"/>
      <c r="D19" s="5" t="s">
        <v>13</v>
      </c>
      <c r="E19" s="35"/>
      <c r="F19" s="6">
        <v>162.63</v>
      </c>
      <c r="G19" s="35"/>
      <c r="H19" s="6">
        <v>108.42</v>
      </c>
      <c r="I19" s="7">
        <f t="shared" si="0"/>
        <v>0</v>
      </c>
      <c r="J19" s="8">
        <f t="shared" si="1"/>
        <v>0</v>
      </c>
      <c r="K19" s="8">
        <f t="shared" si="2"/>
        <v>0</v>
      </c>
      <c r="L19" s="8">
        <f t="shared" si="3"/>
        <v>0</v>
      </c>
      <c r="M19" s="31">
        <f t="shared" si="4"/>
        <v>0</v>
      </c>
      <c r="N19" s="24"/>
    </row>
    <row r="20" spans="1:14" s="15" customFormat="1" ht="18" customHeight="1">
      <c r="A20" s="4">
        <v>12</v>
      </c>
      <c r="B20" s="60"/>
      <c r="C20" s="60"/>
      <c r="D20" s="5" t="s">
        <v>14</v>
      </c>
      <c r="E20" s="35"/>
      <c r="F20" s="6">
        <v>162.63</v>
      </c>
      <c r="G20" s="35"/>
      <c r="H20" s="6">
        <v>108.42</v>
      </c>
      <c r="I20" s="7">
        <f aca="true" t="shared" si="5" ref="I20:I30">+(F20*E20)+(G20*H20)</f>
        <v>0</v>
      </c>
      <c r="J20" s="8">
        <f aca="true" t="shared" si="6" ref="J20:J30">+I20*15%</f>
        <v>0</v>
      </c>
      <c r="K20" s="8">
        <f aca="true" t="shared" si="7" ref="K20:K30">+I20*0.759%</f>
        <v>0</v>
      </c>
      <c r="L20" s="8">
        <f aca="true" t="shared" si="8" ref="L20:L30">+J20+K20</f>
        <v>0</v>
      </c>
      <c r="M20" s="31">
        <f aca="true" t="shared" si="9" ref="M20:M30">+I20-L20</f>
        <v>0</v>
      </c>
      <c r="N20" s="24"/>
    </row>
    <row r="21" spans="1:14" s="15" customFormat="1" ht="18" customHeight="1">
      <c r="A21" s="4">
        <v>13</v>
      </c>
      <c r="B21" s="60"/>
      <c r="C21" s="60"/>
      <c r="D21" s="5" t="s">
        <v>14</v>
      </c>
      <c r="E21" s="35"/>
      <c r="F21" s="6">
        <v>162.63</v>
      </c>
      <c r="G21" s="35"/>
      <c r="H21" s="6">
        <v>108.42</v>
      </c>
      <c r="I21" s="7">
        <f t="shared" si="5"/>
        <v>0</v>
      </c>
      <c r="J21" s="8">
        <f t="shared" si="6"/>
        <v>0</v>
      </c>
      <c r="K21" s="8">
        <f t="shared" si="7"/>
        <v>0</v>
      </c>
      <c r="L21" s="8">
        <f t="shared" si="8"/>
        <v>0</v>
      </c>
      <c r="M21" s="31">
        <f t="shared" si="9"/>
        <v>0</v>
      </c>
      <c r="N21" s="24"/>
    </row>
    <row r="22" spans="1:14" s="15" customFormat="1" ht="18" customHeight="1">
      <c r="A22" s="4">
        <v>14</v>
      </c>
      <c r="B22" s="60"/>
      <c r="C22" s="60"/>
      <c r="D22" s="5" t="s">
        <v>14</v>
      </c>
      <c r="E22" s="35"/>
      <c r="F22" s="6">
        <v>162.63</v>
      </c>
      <c r="G22" s="35"/>
      <c r="H22" s="6">
        <v>108.42</v>
      </c>
      <c r="I22" s="7">
        <f t="shared" si="5"/>
        <v>0</v>
      </c>
      <c r="J22" s="8">
        <f t="shared" si="6"/>
        <v>0</v>
      </c>
      <c r="K22" s="8">
        <f t="shared" si="7"/>
        <v>0</v>
      </c>
      <c r="L22" s="8">
        <f t="shared" si="8"/>
        <v>0</v>
      </c>
      <c r="M22" s="31">
        <f t="shared" si="9"/>
        <v>0</v>
      </c>
      <c r="N22" s="24"/>
    </row>
    <row r="23" spans="1:14" s="15" customFormat="1" ht="18" customHeight="1">
      <c r="A23" s="4">
        <v>15</v>
      </c>
      <c r="B23" s="60"/>
      <c r="C23" s="60"/>
      <c r="D23" s="5" t="s">
        <v>14</v>
      </c>
      <c r="E23" s="35"/>
      <c r="F23" s="6">
        <v>162.63</v>
      </c>
      <c r="G23" s="35"/>
      <c r="H23" s="6">
        <v>108.42</v>
      </c>
      <c r="I23" s="7">
        <f t="shared" si="5"/>
        <v>0</v>
      </c>
      <c r="J23" s="8">
        <f t="shared" si="6"/>
        <v>0</v>
      </c>
      <c r="K23" s="8">
        <f t="shared" si="7"/>
        <v>0</v>
      </c>
      <c r="L23" s="8">
        <f t="shared" si="8"/>
        <v>0</v>
      </c>
      <c r="M23" s="31">
        <f t="shared" si="9"/>
        <v>0</v>
      </c>
      <c r="N23" s="24"/>
    </row>
    <row r="24" spans="1:14" s="15" customFormat="1" ht="18" customHeight="1">
      <c r="A24" s="4">
        <v>16</v>
      </c>
      <c r="B24" s="60"/>
      <c r="C24" s="60"/>
      <c r="D24" s="5" t="s">
        <v>38</v>
      </c>
      <c r="E24" s="35"/>
      <c r="F24" s="6">
        <v>162.63</v>
      </c>
      <c r="G24" s="35"/>
      <c r="H24" s="6">
        <v>108.42</v>
      </c>
      <c r="I24" s="7">
        <f t="shared" si="5"/>
        <v>0</v>
      </c>
      <c r="J24" s="8">
        <f t="shared" si="6"/>
        <v>0</v>
      </c>
      <c r="K24" s="8">
        <f t="shared" si="7"/>
        <v>0</v>
      </c>
      <c r="L24" s="8">
        <f t="shared" si="8"/>
        <v>0</v>
      </c>
      <c r="M24" s="31">
        <f t="shared" si="9"/>
        <v>0</v>
      </c>
      <c r="N24" s="24"/>
    </row>
    <row r="25" spans="1:14" s="15" customFormat="1" ht="18" customHeight="1">
      <c r="A25" s="4">
        <v>17</v>
      </c>
      <c r="B25" s="60"/>
      <c r="C25" s="60"/>
      <c r="D25" s="5" t="s">
        <v>38</v>
      </c>
      <c r="E25" s="35"/>
      <c r="F25" s="6">
        <v>162.63</v>
      </c>
      <c r="G25" s="35"/>
      <c r="H25" s="6">
        <v>108.42</v>
      </c>
      <c r="I25" s="7">
        <f t="shared" si="5"/>
        <v>0</v>
      </c>
      <c r="J25" s="8">
        <f t="shared" si="6"/>
        <v>0</v>
      </c>
      <c r="K25" s="8">
        <f t="shared" si="7"/>
        <v>0</v>
      </c>
      <c r="L25" s="8">
        <f t="shared" si="8"/>
        <v>0</v>
      </c>
      <c r="M25" s="31">
        <f t="shared" si="9"/>
        <v>0</v>
      </c>
      <c r="N25" s="24"/>
    </row>
    <row r="26" spans="1:14" s="15" customFormat="1" ht="18" customHeight="1">
      <c r="A26" s="4">
        <v>18</v>
      </c>
      <c r="B26" s="60"/>
      <c r="C26" s="60"/>
      <c r="D26" s="5" t="s">
        <v>38</v>
      </c>
      <c r="E26" s="35"/>
      <c r="F26" s="6">
        <v>162.63</v>
      </c>
      <c r="G26" s="35"/>
      <c r="H26" s="6">
        <v>108.42</v>
      </c>
      <c r="I26" s="7">
        <f t="shared" si="5"/>
        <v>0</v>
      </c>
      <c r="J26" s="8">
        <f t="shared" si="6"/>
        <v>0</v>
      </c>
      <c r="K26" s="8">
        <f t="shared" si="7"/>
        <v>0</v>
      </c>
      <c r="L26" s="8">
        <f t="shared" si="8"/>
        <v>0</v>
      </c>
      <c r="M26" s="31">
        <f t="shared" si="9"/>
        <v>0</v>
      </c>
      <c r="N26" s="24"/>
    </row>
    <row r="27" spans="1:14" s="15" customFormat="1" ht="18" customHeight="1">
      <c r="A27" s="4">
        <v>19</v>
      </c>
      <c r="B27" s="60"/>
      <c r="C27" s="60"/>
      <c r="D27" s="5" t="s">
        <v>38</v>
      </c>
      <c r="E27" s="35"/>
      <c r="F27" s="6">
        <v>162.63</v>
      </c>
      <c r="G27" s="35"/>
      <c r="H27" s="6">
        <v>108.42</v>
      </c>
      <c r="I27" s="7">
        <f t="shared" si="5"/>
        <v>0</v>
      </c>
      <c r="J27" s="8">
        <f t="shared" si="6"/>
        <v>0</v>
      </c>
      <c r="K27" s="8">
        <f t="shared" si="7"/>
        <v>0</v>
      </c>
      <c r="L27" s="8">
        <f t="shared" si="8"/>
        <v>0</v>
      </c>
      <c r="M27" s="31">
        <f t="shared" si="9"/>
        <v>0</v>
      </c>
      <c r="N27" s="24"/>
    </row>
    <row r="28" spans="1:14" s="15" customFormat="1" ht="18" customHeight="1">
      <c r="A28" s="4">
        <v>20</v>
      </c>
      <c r="B28" s="60"/>
      <c r="C28" s="60"/>
      <c r="D28" s="5" t="s">
        <v>15</v>
      </c>
      <c r="E28" s="35"/>
      <c r="F28" s="6">
        <v>162.63</v>
      </c>
      <c r="G28" s="35"/>
      <c r="H28" s="6">
        <v>108.42</v>
      </c>
      <c r="I28" s="7">
        <f t="shared" si="5"/>
        <v>0</v>
      </c>
      <c r="J28" s="8">
        <f t="shared" si="6"/>
        <v>0</v>
      </c>
      <c r="K28" s="8">
        <f t="shared" si="7"/>
        <v>0</v>
      </c>
      <c r="L28" s="8">
        <f t="shared" si="8"/>
        <v>0</v>
      </c>
      <c r="M28" s="31">
        <f t="shared" si="9"/>
        <v>0</v>
      </c>
      <c r="N28" s="24"/>
    </row>
    <row r="29" spans="1:14" s="15" customFormat="1" ht="18" customHeight="1">
      <c r="A29" s="4">
        <v>21</v>
      </c>
      <c r="B29" s="60"/>
      <c r="C29" s="60"/>
      <c r="D29" s="5" t="s">
        <v>15</v>
      </c>
      <c r="E29" s="35"/>
      <c r="F29" s="6">
        <v>162.63</v>
      </c>
      <c r="G29" s="35"/>
      <c r="H29" s="6">
        <v>108.42</v>
      </c>
      <c r="I29" s="7">
        <f t="shared" si="5"/>
        <v>0</v>
      </c>
      <c r="J29" s="8">
        <f t="shared" si="6"/>
        <v>0</v>
      </c>
      <c r="K29" s="8">
        <f t="shared" si="7"/>
        <v>0</v>
      </c>
      <c r="L29" s="8">
        <f t="shared" si="8"/>
        <v>0</v>
      </c>
      <c r="M29" s="31">
        <f t="shared" si="9"/>
        <v>0</v>
      </c>
      <c r="N29" s="24"/>
    </row>
    <row r="30" spans="1:14" s="15" customFormat="1" ht="18" customHeight="1">
      <c r="A30" s="4">
        <v>22</v>
      </c>
      <c r="B30" s="60"/>
      <c r="C30" s="60"/>
      <c r="D30" s="5" t="s">
        <v>16</v>
      </c>
      <c r="E30" s="35"/>
      <c r="F30" s="6">
        <v>162.63</v>
      </c>
      <c r="G30" s="35"/>
      <c r="H30" s="6">
        <v>108.42</v>
      </c>
      <c r="I30" s="7">
        <f t="shared" si="5"/>
        <v>0</v>
      </c>
      <c r="J30" s="8">
        <f t="shared" si="6"/>
        <v>0</v>
      </c>
      <c r="K30" s="8">
        <f t="shared" si="7"/>
        <v>0</v>
      </c>
      <c r="L30" s="8">
        <f t="shared" si="8"/>
        <v>0</v>
      </c>
      <c r="M30" s="31">
        <f t="shared" si="9"/>
        <v>0</v>
      </c>
      <c r="N30" s="24"/>
    </row>
    <row r="31" spans="1:14" s="15" customFormat="1" ht="18" customHeight="1" thickBot="1">
      <c r="A31" s="9">
        <v>23</v>
      </c>
      <c r="B31" s="82"/>
      <c r="C31" s="82"/>
      <c r="D31" s="10" t="s">
        <v>16</v>
      </c>
      <c r="E31" s="37"/>
      <c r="F31" s="28">
        <v>162.63</v>
      </c>
      <c r="G31" s="37"/>
      <c r="H31" s="28">
        <v>108.42</v>
      </c>
      <c r="I31" s="11">
        <f>+(F31*E31)+(G31*H31)</f>
        <v>0</v>
      </c>
      <c r="J31" s="12">
        <f>+I31*15%</f>
        <v>0</v>
      </c>
      <c r="K31" s="12">
        <f>+I31*0.759%</f>
        <v>0</v>
      </c>
      <c r="L31" s="12">
        <f>+J31+K31</f>
        <v>0</v>
      </c>
      <c r="M31" s="32">
        <f>+I31-L31</f>
        <v>0</v>
      </c>
      <c r="N31" s="25"/>
    </row>
    <row r="32" s="15" customFormat="1" ht="13.5" thickBot="1" thickTop="1">
      <c r="M32" s="33"/>
    </row>
    <row r="33" spans="2:13" s="15" customFormat="1" ht="12.75" thickBot="1">
      <c r="B33" s="26" t="s">
        <v>17</v>
      </c>
      <c r="G33" s="19">
        <f>SUM(G9:G32)</f>
        <v>0</v>
      </c>
      <c r="H33" s="20"/>
      <c r="I33" s="29">
        <f>SUM(I9:I32)</f>
        <v>0</v>
      </c>
      <c r="J33" s="30">
        <f>SUM(J9:J32)</f>
        <v>0</v>
      </c>
      <c r="K33" s="30">
        <f>SUM(K9:K32)</f>
        <v>0</v>
      </c>
      <c r="L33" s="30">
        <f>SUM(L9:L32)</f>
        <v>0</v>
      </c>
      <c r="M33" s="34">
        <f>SUM(M9:M32)</f>
        <v>0</v>
      </c>
    </row>
    <row r="34" ht="15" thickBot="1">
      <c r="B34" s="27"/>
    </row>
    <row r="35" spans="1:13" ht="24.75" customHeight="1" thickTop="1">
      <c r="A35" s="89" t="s">
        <v>18</v>
      </c>
      <c r="B35" s="90"/>
      <c r="C35" s="90"/>
      <c r="D35" s="90"/>
      <c r="E35" s="90"/>
      <c r="F35" s="90"/>
      <c r="G35" s="91"/>
      <c r="H35" s="13"/>
      <c r="I35" s="92" t="s">
        <v>35</v>
      </c>
      <c r="J35" s="93"/>
      <c r="K35" s="93"/>
      <c r="L35" s="94"/>
      <c r="M35" s="85"/>
    </row>
    <row r="36" spans="1:13" ht="19.5" customHeight="1" thickBot="1">
      <c r="A36" s="75" t="s">
        <v>19</v>
      </c>
      <c r="B36" s="76"/>
      <c r="C36" s="76"/>
      <c r="D36" s="76"/>
      <c r="E36" s="76"/>
      <c r="F36" s="76"/>
      <c r="G36" s="77"/>
      <c r="H36" s="13"/>
      <c r="I36" s="95"/>
      <c r="J36" s="96"/>
      <c r="K36" s="96"/>
      <c r="L36" s="97"/>
      <c r="M36" s="85"/>
    </row>
    <row r="37" spans="1:13" ht="19.5" customHeight="1" thickBot="1" thickTop="1">
      <c r="A37" s="78" t="s">
        <v>20</v>
      </c>
      <c r="B37" s="79"/>
      <c r="C37" s="79"/>
      <c r="D37" s="79"/>
      <c r="E37" s="79"/>
      <c r="F37" s="79"/>
      <c r="G37" s="80"/>
      <c r="H37" s="13"/>
      <c r="I37" s="14"/>
      <c r="J37" s="14"/>
      <c r="K37" s="14"/>
      <c r="L37" s="14"/>
      <c r="M37" s="85"/>
    </row>
    <row r="38" spans="1:13" s="15" customFormat="1" ht="24.75" customHeight="1" thickTop="1">
      <c r="A38" s="65" t="s">
        <v>36</v>
      </c>
      <c r="B38" s="66"/>
      <c r="C38" s="21" t="s">
        <v>37</v>
      </c>
      <c r="D38" s="66" t="s">
        <v>30</v>
      </c>
      <c r="E38" s="66"/>
      <c r="F38" s="66"/>
      <c r="G38" s="81"/>
      <c r="I38" s="57" t="s">
        <v>28</v>
      </c>
      <c r="J38" s="58"/>
      <c r="K38" s="58"/>
      <c r="L38" s="59"/>
      <c r="M38" s="16"/>
    </row>
    <row r="39" spans="1:13" s="15" customFormat="1" ht="24.75" customHeight="1">
      <c r="A39" s="51"/>
      <c r="B39" s="52"/>
      <c r="C39" s="48"/>
      <c r="D39" s="39"/>
      <c r="E39" s="40"/>
      <c r="F39" s="40"/>
      <c r="G39" s="41"/>
      <c r="I39" s="98" t="s">
        <v>39</v>
      </c>
      <c r="J39" s="99"/>
      <c r="K39" s="71" t="s">
        <v>40</v>
      </c>
      <c r="L39" s="72"/>
      <c r="M39" s="16"/>
    </row>
    <row r="40" spans="1:12" s="15" customFormat="1" ht="19.5" customHeight="1">
      <c r="A40" s="53"/>
      <c r="B40" s="54"/>
      <c r="C40" s="49"/>
      <c r="D40" s="42"/>
      <c r="E40" s="43"/>
      <c r="F40" s="43"/>
      <c r="G40" s="44"/>
      <c r="I40" s="100"/>
      <c r="J40" s="101"/>
      <c r="K40" s="73"/>
      <c r="L40" s="74"/>
    </row>
    <row r="41" spans="1:13" s="15" customFormat="1" ht="12.75" customHeight="1" thickBot="1">
      <c r="A41" s="55"/>
      <c r="B41" s="56"/>
      <c r="C41" s="50"/>
      <c r="D41" s="45"/>
      <c r="E41" s="46"/>
      <c r="F41" s="46"/>
      <c r="G41" s="47"/>
      <c r="H41" s="17"/>
      <c r="I41" s="86" t="s">
        <v>21</v>
      </c>
      <c r="J41" s="87"/>
      <c r="K41" s="87"/>
      <c r="L41" s="88"/>
      <c r="M41" s="85"/>
    </row>
    <row r="42" spans="1:13" ht="15" thickTop="1">
      <c r="A42" s="17"/>
      <c r="C42" s="17"/>
      <c r="D42" s="17"/>
      <c r="E42" s="17"/>
      <c r="F42" s="17"/>
      <c r="G42" s="17"/>
      <c r="H42" s="17"/>
      <c r="M42" s="85"/>
    </row>
    <row r="43" spans="1:13" ht="14.25">
      <c r="A43" s="102" t="s">
        <v>22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22"/>
    </row>
    <row r="44" ht="14.25">
      <c r="N44" s="18"/>
    </row>
  </sheetData>
  <sheetProtection/>
  <mergeCells count="61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2:C12"/>
    <mergeCell ref="A43:L43"/>
    <mergeCell ref="A3:B3"/>
    <mergeCell ref="C3:G3"/>
    <mergeCell ref="C4:G4"/>
    <mergeCell ref="H3:I3"/>
    <mergeCell ref="H4:I4"/>
    <mergeCell ref="J3:L3"/>
    <mergeCell ref="B17:C17"/>
    <mergeCell ref="B18:C18"/>
    <mergeCell ref="J4:L4"/>
    <mergeCell ref="M41:M42"/>
    <mergeCell ref="I41:L41"/>
    <mergeCell ref="M35:M37"/>
    <mergeCell ref="A35:G35"/>
    <mergeCell ref="I35:L35"/>
    <mergeCell ref="A38:B38"/>
    <mergeCell ref="D38:G38"/>
    <mergeCell ref="I36:L36"/>
    <mergeCell ref="I39:J40"/>
    <mergeCell ref="K39:L40"/>
    <mergeCell ref="A36:G36"/>
    <mergeCell ref="A37:G37"/>
    <mergeCell ref="M7:M8"/>
    <mergeCell ref="N7:N8"/>
    <mergeCell ref="B9:C9"/>
    <mergeCell ref="I7:I8"/>
    <mergeCell ref="B19:C19"/>
    <mergeCell ref="B13:C13"/>
    <mergeCell ref="B11:C11"/>
    <mergeCell ref="B1:L1"/>
    <mergeCell ref="B2:L2"/>
    <mergeCell ref="B10:C10"/>
    <mergeCell ref="A7:A8"/>
    <mergeCell ref="B7:C8"/>
    <mergeCell ref="D7:D8"/>
    <mergeCell ref="J7:K7"/>
    <mergeCell ref="L7:L8"/>
    <mergeCell ref="A1:A2"/>
    <mergeCell ref="A6:N6"/>
    <mergeCell ref="E7:F7"/>
    <mergeCell ref="G7:H7"/>
    <mergeCell ref="D39:G41"/>
    <mergeCell ref="C39:C41"/>
    <mergeCell ref="A39:B41"/>
    <mergeCell ref="I38:L38"/>
    <mergeCell ref="B14:C14"/>
    <mergeCell ref="B15:C15"/>
    <mergeCell ref="B16:C16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 Ozbek</dc:creator>
  <cp:keywords/>
  <dc:description/>
  <cp:lastModifiedBy>Müjdat Teke</cp:lastModifiedBy>
  <cp:lastPrinted>2012-12-03T19:29:14Z</cp:lastPrinted>
  <dcterms:created xsi:type="dcterms:W3CDTF">2009-09-18T11:03:54Z</dcterms:created>
  <dcterms:modified xsi:type="dcterms:W3CDTF">2023-02-01T08:50:46Z</dcterms:modified>
  <cp:category/>
  <cp:version/>
  <cp:contentType/>
  <cp:contentStatus/>
</cp:coreProperties>
</file>