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580" windowHeight="5070" tabRatio="945"/>
  </bookViews>
  <sheets>
    <sheet name="PERSONEL BORDROSU2" sheetId="7" r:id="rId1"/>
  </sheets>
  <definedNames>
    <definedName name="_xlnm.Print_Area" localSheetId="0">'PERSONEL BORDROSU2'!$A$1:$L$30</definedName>
  </definedNames>
  <calcPr calcId="145621"/>
</workbook>
</file>

<file path=xl/calcChain.xml><?xml version="1.0" encoding="utf-8"?>
<calcChain xmlns="http://schemas.openxmlformats.org/spreadsheetml/2006/main">
  <c r="I18" i="7" l="1"/>
  <c r="I17" i="7"/>
  <c r="I16" i="7"/>
  <c r="I15" i="7"/>
  <c r="I14" i="7"/>
  <c r="I13" i="7"/>
  <c r="I12" i="7"/>
  <c r="I11" i="7"/>
  <c r="I10" i="7"/>
  <c r="I9" i="7"/>
  <c r="G17" i="7"/>
  <c r="H17" i="7" s="1"/>
  <c r="G16" i="7"/>
  <c r="H16" i="7" s="1"/>
  <c r="G14" i="7"/>
  <c r="H14" i="7" s="1"/>
  <c r="G18" i="7"/>
  <c r="G15" i="7"/>
  <c r="G13" i="7"/>
  <c r="H13" i="7" s="1"/>
  <c r="G12" i="7"/>
  <c r="G11" i="7"/>
  <c r="G10" i="7"/>
  <c r="G9" i="7"/>
  <c r="H10" i="7"/>
  <c r="H12" i="7"/>
  <c r="J17" i="7" l="1"/>
  <c r="K17" i="7" s="1"/>
  <c r="J13" i="7"/>
  <c r="K13" i="7" s="1"/>
  <c r="H9" i="7"/>
  <c r="J10" i="7"/>
  <c r="K10" i="7" s="1"/>
  <c r="H15" i="7"/>
  <c r="J15" i="7" s="1"/>
  <c r="K15" i="7" s="1"/>
  <c r="H18" i="7"/>
  <c r="J18" i="7" s="1"/>
  <c r="K18" i="7" s="1"/>
  <c r="H11" i="7"/>
  <c r="J16" i="7"/>
  <c r="K16" i="7" s="1"/>
  <c r="J14" i="7"/>
  <c r="K14" i="7" s="1"/>
  <c r="J12" i="7"/>
  <c r="K12" i="7" s="1"/>
  <c r="G20" i="7"/>
  <c r="J9" i="7"/>
  <c r="K9" i="7" s="1"/>
  <c r="J11" i="7"/>
  <c r="K11" i="7" s="1"/>
  <c r="K20" i="7" l="1"/>
  <c r="J20" i="7"/>
</calcChain>
</file>

<file path=xl/sharedStrings.xml><?xml version="1.0" encoding="utf-8"?>
<sst xmlns="http://schemas.openxmlformats.org/spreadsheetml/2006/main" count="44" uniqueCount="41">
  <si>
    <t xml:space="preserve">GÖREVLİ PERSONEL </t>
  </si>
  <si>
    <t>ADI SOYADI</t>
  </si>
  <si>
    <t>GÖREVİ</t>
  </si>
  <si>
    <t>SEANS</t>
  </si>
  <si>
    <t>KESİNTİLER</t>
  </si>
  <si>
    <t>İMZASI</t>
  </si>
  <si>
    <t>Gelir V.</t>
  </si>
  <si>
    <t>Damga V.</t>
  </si>
  <si>
    <t>Yarışma Müdürü</t>
  </si>
  <si>
    <t>İl Temsilcisi</t>
  </si>
  <si>
    <t>Saha Komiseri</t>
  </si>
  <si>
    <t>Sağlık Personeli</t>
  </si>
  <si>
    <t>Teknik Eleman</t>
  </si>
  <si>
    <t>TOPLAM</t>
  </si>
  <si>
    <t>Yukarıda belirtilen faaliyette görev yapan ilimiz personeli için tahakkuk eden yukarıdaki toplam meblağın ilgili kişilere dağıtılmak üzere aşağıdaki hesap numarasına yatırılmasını rica ederim.</t>
  </si>
  <si>
    <t xml:space="preserve">Yarışma Müdürü       </t>
  </si>
  <si>
    <t>(Ad, Soyad ve İmza)</t>
  </si>
  <si>
    <t>Kontrol</t>
  </si>
  <si>
    <t>Onay</t>
  </si>
  <si>
    <t>Türkiye Basketbol Federasyonu tarafından doldurulacaktır</t>
  </si>
  <si>
    <t>NOT : BU BORDRO DOLDURTULUP GÖREVLİLERE İMZALATTIRILDIKTAN SONRA DİĞER BELGELERLE BİRLİKTE FEDERASYONA GÖNDERİLECEKTİR</t>
  </si>
  <si>
    <t>ÜCRET (TL)</t>
  </si>
  <si>
    <t>TUTAR (TL)</t>
  </si>
  <si>
    <t>KESİNTİ TOPLAMI (TL)</t>
  </si>
  <si>
    <t>NET ELE GEÇEN (TL)</t>
  </si>
  <si>
    <t>SIRA NO</t>
  </si>
  <si>
    <t>ÖDEMENİN YAPILMASI UYGUNDUR                                                     (Ad, soyad ve imza)</t>
  </si>
  <si>
    <t>İBAN NO</t>
  </si>
  <si>
    <t>HESAP SAHİBİ</t>
  </si>
  <si>
    <t>BANKA ADI VE ŞUBESİ</t>
  </si>
  <si>
    <t>Soyunma Odası Bk.</t>
  </si>
  <si>
    <t>Saha Tanzim</t>
  </si>
  <si>
    <t>ÜNİLİG GÖREVLİ PERSONEL BORDROSU</t>
  </si>
  <si>
    <t>ÜNİVERSİTE LİGİ</t>
  </si>
  <si>
    <t>TARİH :</t>
  </si>
  <si>
    <t>FAALİYET :</t>
  </si>
  <si>
    <t>MÜSABAKA:</t>
  </si>
  <si>
    <t xml:space="preserve"> İL  :                                                                                                                                </t>
  </si>
  <si>
    <t>SALON:</t>
  </si>
  <si>
    <t>MÜSABAKA GÖZLEMCİSİ
(Ad, soyad ve imza)</t>
  </si>
  <si>
    <t xml:space="preserve">………. / ………. / ……...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</si>
</sst>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2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4"/>
      <color theme="1"/>
      <name val="Arial"/>
      <family val="2"/>
      <charset val="162"/>
    </font>
    <font>
      <sz val="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</xf>
    <xf numFmtId="0" fontId="1" fillId="0" borderId="9" xfId="0" applyFont="1" applyBorder="1" applyAlignment="1">
      <alignment vertical="center"/>
    </xf>
    <xf numFmtId="165" fontId="1" fillId="0" borderId="9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4" fontId="1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hidden="1"/>
    </xf>
    <xf numFmtId="4" fontId="1" fillId="0" borderId="7" xfId="0" applyNumberFormat="1" applyFont="1" applyBorder="1" applyAlignment="1" applyProtection="1">
      <alignment vertical="center"/>
      <protection hidden="1"/>
    </xf>
    <xf numFmtId="164" fontId="1" fillId="0" borderId="7" xfId="0" applyNumberFormat="1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55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6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top"/>
      <protection locked="0"/>
    </xf>
    <xf numFmtId="0" fontId="3" fillId="0" borderId="44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2" borderId="49" xfId="0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left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133350</xdr:colOff>
      <xdr:row>1</xdr:row>
      <xdr:rowOff>180975</xdr:rowOff>
    </xdr:to>
    <xdr:pic>
      <xdr:nvPicPr>
        <xdr:cNvPr id="104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542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704850</xdr:colOff>
      <xdr:row>0</xdr:row>
      <xdr:rowOff>95249</xdr:rowOff>
    </xdr:from>
    <xdr:to>
      <xdr:col>11</xdr:col>
      <xdr:colOff>1085850</xdr:colOff>
      <xdr:row>1</xdr:row>
      <xdr:rowOff>66674</xdr:rowOff>
    </xdr:to>
    <xdr:pic>
      <xdr:nvPicPr>
        <xdr:cNvPr id="3" name="2 Resi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63100" y="95249"/>
          <a:ext cx="1095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Normal="100" zoomScaleSheetLayoutView="100" workbookViewId="0">
      <selection activeCell="I23" sqref="I23:L24"/>
    </sheetView>
  </sheetViews>
  <sheetFormatPr defaultRowHeight="14.25" x14ac:dyDescent="0.25"/>
  <cols>
    <col min="1" max="1" width="9.140625" style="1"/>
    <col min="2" max="2" width="13.85546875" style="1" customWidth="1"/>
    <col min="3" max="3" width="29.5703125" style="1" customWidth="1"/>
    <col min="4" max="4" width="16" style="1" customWidth="1"/>
    <col min="5" max="11" width="10.7109375" style="1" customWidth="1"/>
    <col min="12" max="12" width="17" style="1" customWidth="1"/>
    <col min="13" max="13" width="10.5703125" style="1" customWidth="1"/>
    <col min="14" max="16384" width="9.140625" style="1"/>
  </cols>
  <sheetData>
    <row r="1" spans="1:12" ht="51.2" customHeight="1" thickTop="1" x14ac:dyDescent="0.25">
      <c r="A1" s="77"/>
      <c r="B1" s="69" t="s">
        <v>32</v>
      </c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20.100000000000001" customHeight="1" thickBot="1" x14ac:dyDescent="0.3">
      <c r="A2" s="78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20.100000000000001" customHeight="1" thickTop="1" x14ac:dyDescent="0.25">
      <c r="A3" s="62" t="s">
        <v>36</v>
      </c>
      <c r="B3" s="63"/>
      <c r="C3" s="79"/>
      <c r="D3" s="80"/>
      <c r="E3" s="80"/>
      <c r="F3" s="80"/>
      <c r="G3" s="81"/>
      <c r="H3" s="64" t="s">
        <v>37</v>
      </c>
      <c r="I3" s="63"/>
      <c r="J3" s="84"/>
      <c r="K3" s="84"/>
      <c r="L3" s="85"/>
    </row>
    <row r="4" spans="1:12" s="2" customFormat="1" ht="20.100000000000001" customHeight="1" thickBot="1" x14ac:dyDescent="0.3">
      <c r="A4" s="37" t="s">
        <v>35</v>
      </c>
      <c r="B4" s="31"/>
      <c r="C4" s="36" t="s">
        <v>33</v>
      </c>
      <c r="D4" s="24"/>
      <c r="E4" s="25" t="s">
        <v>34</v>
      </c>
      <c r="F4" s="82" t="s">
        <v>40</v>
      </c>
      <c r="G4" s="83"/>
      <c r="H4" s="65" t="s">
        <v>38</v>
      </c>
      <c r="I4" s="66"/>
      <c r="J4" s="86"/>
      <c r="K4" s="86"/>
      <c r="L4" s="87"/>
    </row>
    <row r="5" spans="1:12" ht="12" customHeight="1" thickTop="1" thickBot="1" x14ac:dyDescent="0.3">
      <c r="B5" s="3"/>
    </row>
    <row r="6" spans="1:12" ht="15" thickTop="1" x14ac:dyDescent="0.25">
      <c r="A6" s="73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s="4" customFormat="1" ht="12" x14ac:dyDescent="0.25">
      <c r="A7" s="48" t="s">
        <v>25</v>
      </c>
      <c r="B7" s="49" t="s">
        <v>1</v>
      </c>
      <c r="C7" s="49"/>
      <c r="D7" s="49" t="s">
        <v>2</v>
      </c>
      <c r="E7" s="49" t="s">
        <v>3</v>
      </c>
      <c r="F7" s="49" t="s">
        <v>21</v>
      </c>
      <c r="G7" s="67" t="s">
        <v>22</v>
      </c>
      <c r="H7" s="76" t="s">
        <v>4</v>
      </c>
      <c r="I7" s="76"/>
      <c r="J7" s="67" t="s">
        <v>23</v>
      </c>
      <c r="K7" s="67" t="s">
        <v>24</v>
      </c>
      <c r="L7" s="68" t="s">
        <v>5</v>
      </c>
    </row>
    <row r="8" spans="1:12" s="4" customFormat="1" ht="12" x14ac:dyDescent="0.25">
      <c r="A8" s="48"/>
      <c r="B8" s="49"/>
      <c r="C8" s="49"/>
      <c r="D8" s="49"/>
      <c r="E8" s="49"/>
      <c r="F8" s="49"/>
      <c r="G8" s="67"/>
      <c r="H8" s="32" t="s">
        <v>6</v>
      </c>
      <c r="I8" s="32" t="s">
        <v>7</v>
      </c>
      <c r="J8" s="67"/>
      <c r="K8" s="67"/>
      <c r="L8" s="68"/>
    </row>
    <row r="9" spans="1:12" s="4" customFormat="1" ht="18" customHeight="1" x14ac:dyDescent="0.25">
      <c r="A9" s="5">
        <v>1</v>
      </c>
      <c r="B9" s="90"/>
      <c r="C9" s="90"/>
      <c r="D9" s="6" t="s">
        <v>8</v>
      </c>
      <c r="E9" s="34">
        <v>1</v>
      </c>
      <c r="F9" s="7">
        <v>25</v>
      </c>
      <c r="G9" s="8">
        <f>+F9*E9</f>
        <v>25</v>
      </c>
      <c r="H9" s="9">
        <f>+G9*15%</f>
        <v>3.75</v>
      </c>
      <c r="I9" s="9">
        <f>+G9*0.759%</f>
        <v>0.18975</v>
      </c>
      <c r="J9" s="9">
        <f>+H9+I9</f>
        <v>3.9397500000000001</v>
      </c>
      <c r="K9" s="10">
        <f>+G9-J9</f>
        <v>21.06025</v>
      </c>
      <c r="L9" s="88"/>
    </row>
    <row r="10" spans="1:12" s="4" customFormat="1" ht="18" customHeight="1" x14ac:dyDescent="0.25">
      <c r="A10" s="5">
        <v>2</v>
      </c>
      <c r="B10" s="90"/>
      <c r="C10" s="90"/>
      <c r="D10" s="6" t="s">
        <v>9</v>
      </c>
      <c r="E10" s="34">
        <v>1</v>
      </c>
      <c r="F10" s="7">
        <v>20</v>
      </c>
      <c r="G10" s="8">
        <f t="shared" ref="G10:G18" si="0">+F10*E10</f>
        <v>20</v>
      </c>
      <c r="H10" s="9">
        <f t="shared" ref="H10:H18" si="1">+G10*15%</f>
        <v>3</v>
      </c>
      <c r="I10" s="9">
        <f t="shared" ref="I10:I18" si="2">+G10*0.759%</f>
        <v>0.15180000000000002</v>
      </c>
      <c r="J10" s="9">
        <f t="shared" ref="J10:J18" si="3">+H10+I10</f>
        <v>3.1518000000000002</v>
      </c>
      <c r="K10" s="10">
        <f t="shared" ref="K10:K18" si="4">+G10-J10</f>
        <v>16.848199999999999</v>
      </c>
      <c r="L10" s="88"/>
    </row>
    <row r="11" spans="1:12" s="4" customFormat="1" ht="18" customHeight="1" x14ac:dyDescent="0.25">
      <c r="A11" s="5">
        <v>3</v>
      </c>
      <c r="B11" s="90"/>
      <c r="C11" s="90"/>
      <c r="D11" s="6" t="s">
        <v>10</v>
      </c>
      <c r="E11" s="34">
        <v>1</v>
      </c>
      <c r="F11" s="7">
        <v>20</v>
      </c>
      <c r="G11" s="8">
        <f t="shared" si="0"/>
        <v>20</v>
      </c>
      <c r="H11" s="9">
        <f t="shared" si="1"/>
        <v>3</v>
      </c>
      <c r="I11" s="9">
        <f t="shared" si="2"/>
        <v>0.15180000000000002</v>
      </c>
      <c r="J11" s="9">
        <f t="shared" si="3"/>
        <v>3.1518000000000002</v>
      </c>
      <c r="K11" s="10">
        <f t="shared" si="4"/>
        <v>16.848199999999999</v>
      </c>
      <c r="L11" s="88"/>
    </row>
    <row r="12" spans="1:12" s="4" customFormat="1" ht="18" customHeight="1" x14ac:dyDescent="0.25">
      <c r="A12" s="5">
        <v>4</v>
      </c>
      <c r="B12" s="90"/>
      <c r="C12" s="90"/>
      <c r="D12" s="6" t="s">
        <v>11</v>
      </c>
      <c r="E12" s="34">
        <v>1</v>
      </c>
      <c r="F12" s="7">
        <v>20</v>
      </c>
      <c r="G12" s="8">
        <f t="shared" si="0"/>
        <v>20</v>
      </c>
      <c r="H12" s="9">
        <f t="shared" si="1"/>
        <v>3</v>
      </c>
      <c r="I12" s="9">
        <f t="shared" si="2"/>
        <v>0.15180000000000002</v>
      </c>
      <c r="J12" s="9">
        <f t="shared" si="3"/>
        <v>3.1518000000000002</v>
      </c>
      <c r="K12" s="10">
        <f t="shared" si="4"/>
        <v>16.848199999999999</v>
      </c>
      <c r="L12" s="88"/>
    </row>
    <row r="13" spans="1:12" s="4" customFormat="1" ht="18" customHeight="1" x14ac:dyDescent="0.25">
      <c r="A13" s="5">
        <v>5</v>
      </c>
      <c r="B13" s="90"/>
      <c r="C13" s="90"/>
      <c r="D13" s="6" t="s">
        <v>12</v>
      </c>
      <c r="E13" s="34">
        <v>1</v>
      </c>
      <c r="F13" s="7">
        <v>20</v>
      </c>
      <c r="G13" s="8">
        <f t="shared" si="0"/>
        <v>20</v>
      </c>
      <c r="H13" s="9">
        <f t="shared" si="1"/>
        <v>3</v>
      </c>
      <c r="I13" s="9">
        <f t="shared" si="2"/>
        <v>0.15180000000000002</v>
      </c>
      <c r="J13" s="9">
        <f t="shared" si="3"/>
        <v>3.1518000000000002</v>
      </c>
      <c r="K13" s="10">
        <f t="shared" si="4"/>
        <v>16.848199999999999</v>
      </c>
      <c r="L13" s="88"/>
    </row>
    <row r="14" spans="1:12" s="4" customFormat="1" ht="18" customHeight="1" x14ac:dyDescent="0.25">
      <c r="A14" s="5">
        <v>6</v>
      </c>
      <c r="B14" s="91"/>
      <c r="C14" s="92"/>
      <c r="D14" s="6" t="s">
        <v>12</v>
      </c>
      <c r="E14" s="34">
        <v>1</v>
      </c>
      <c r="F14" s="7">
        <v>20</v>
      </c>
      <c r="G14" s="8">
        <f t="shared" ref="G14" si="5">+F14*E14</f>
        <v>20</v>
      </c>
      <c r="H14" s="9">
        <f t="shared" ref="H14" si="6">+G14*15%</f>
        <v>3</v>
      </c>
      <c r="I14" s="9">
        <f t="shared" si="2"/>
        <v>0.15180000000000002</v>
      </c>
      <c r="J14" s="9">
        <f t="shared" ref="J14" si="7">+H14+I14</f>
        <v>3.1518000000000002</v>
      </c>
      <c r="K14" s="10">
        <f t="shared" ref="K14" si="8">+G14-J14</f>
        <v>16.848199999999999</v>
      </c>
      <c r="L14" s="88"/>
    </row>
    <row r="15" spans="1:12" s="4" customFormat="1" ht="18" customHeight="1" x14ac:dyDescent="0.25">
      <c r="A15" s="5">
        <v>7</v>
      </c>
      <c r="B15" s="90"/>
      <c r="C15" s="90"/>
      <c r="D15" s="6" t="s">
        <v>31</v>
      </c>
      <c r="E15" s="34">
        <v>1</v>
      </c>
      <c r="F15" s="7">
        <v>20</v>
      </c>
      <c r="G15" s="8">
        <f t="shared" si="0"/>
        <v>20</v>
      </c>
      <c r="H15" s="9">
        <f t="shared" si="1"/>
        <v>3</v>
      </c>
      <c r="I15" s="9">
        <f t="shared" si="2"/>
        <v>0.15180000000000002</v>
      </c>
      <c r="J15" s="9">
        <f t="shared" si="3"/>
        <v>3.1518000000000002</v>
      </c>
      <c r="K15" s="10">
        <f t="shared" si="4"/>
        <v>16.848199999999999</v>
      </c>
      <c r="L15" s="88"/>
    </row>
    <row r="16" spans="1:12" s="4" customFormat="1" ht="18" customHeight="1" x14ac:dyDescent="0.25">
      <c r="A16" s="5">
        <v>8</v>
      </c>
      <c r="B16" s="91"/>
      <c r="C16" s="92"/>
      <c r="D16" s="6" t="s">
        <v>31</v>
      </c>
      <c r="E16" s="34">
        <v>1</v>
      </c>
      <c r="F16" s="7">
        <v>20</v>
      </c>
      <c r="G16" s="8">
        <f t="shared" ref="G16:G17" si="9">+F16*E16</f>
        <v>20</v>
      </c>
      <c r="H16" s="9">
        <f t="shared" ref="H16:H17" si="10">+G16*15%</f>
        <v>3</v>
      </c>
      <c r="I16" s="9">
        <f t="shared" si="2"/>
        <v>0.15180000000000002</v>
      </c>
      <c r="J16" s="9">
        <f t="shared" ref="J16:J17" si="11">+H16+I16</f>
        <v>3.1518000000000002</v>
      </c>
      <c r="K16" s="10">
        <f t="shared" ref="K16:K17" si="12">+G16-J16</f>
        <v>16.848199999999999</v>
      </c>
      <c r="L16" s="88"/>
    </row>
    <row r="17" spans="1:14" s="4" customFormat="1" ht="18" customHeight="1" x14ac:dyDescent="0.25">
      <c r="A17" s="5">
        <v>9</v>
      </c>
      <c r="B17" s="90"/>
      <c r="C17" s="90"/>
      <c r="D17" s="33" t="s">
        <v>30</v>
      </c>
      <c r="E17" s="34">
        <v>1</v>
      </c>
      <c r="F17" s="7">
        <v>15</v>
      </c>
      <c r="G17" s="8">
        <f t="shared" si="9"/>
        <v>15</v>
      </c>
      <c r="H17" s="9">
        <f t="shared" si="10"/>
        <v>2.25</v>
      </c>
      <c r="I17" s="9">
        <f t="shared" si="2"/>
        <v>0.11385000000000001</v>
      </c>
      <c r="J17" s="9">
        <f t="shared" si="11"/>
        <v>2.3638500000000002</v>
      </c>
      <c r="K17" s="10">
        <f t="shared" si="12"/>
        <v>12.636150000000001</v>
      </c>
      <c r="L17" s="88"/>
    </row>
    <row r="18" spans="1:14" s="4" customFormat="1" ht="18" customHeight="1" thickBot="1" x14ac:dyDescent="0.3">
      <c r="A18" s="26">
        <v>10</v>
      </c>
      <c r="B18" s="93"/>
      <c r="C18" s="93"/>
      <c r="D18" s="25" t="s">
        <v>30</v>
      </c>
      <c r="E18" s="35">
        <v>1</v>
      </c>
      <c r="F18" s="27">
        <v>15</v>
      </c>
      <c r="G18" s="28">
        <f t="shared" si="0"/>
        <v>15</v>
      </c>
      <c r="H18" s="29">
        <f t="shared" si="1"/>
        <v>2.25</v>
      </c>
      <c r="I18" s="9">
        <f t="shared" si="2"/>
        <v>0.11385000000000001</v>
      </c>
      <c r="J18" s="29">
        <f t="shared" si="3"/>
        <v>2.3638500000000002</v>
      </c>
      <c r="K18" s="30">
        <f t="shared" si="4"/>
        <v>12.636150000000001</v>
      </c>
      <c r="L18" s="89"/>
    </row>
    <row r="19" spans="1:14" s="4" customFormat="1" ht="13.5" thickTop="1" thickBot="1" x14ac:dyDescent="0.3">
      <c r="G19" s="11"/>
      <c r="H19" s="11"/>
      <c r="I19" s="11"/>
      <c r="J19" s="11"/>
      <c r="K19" s="11"/>
    </row>
    <row r="20" spans="1:14" s="4" customFormat="1" ht="12.75" thickBot="1" x14ac:dyDescent="0.3">
      <c r="B20" s="12" t="s">
        <v>13</v>
      </c>
      <c r="G20" s="13">
        <f>SUM(G9:G19)</f>
        <v>195</v>
      </c>
      <c r="H20" s="11"/>
      <c r="I20" s="14"/>
      <c r="J20" s="15">
        <f>SUM(J9:J19)</f>
        <v>30.730050000000002</v>
      </c>
      <c r="K20" s="15">
        <f>SUM(K9:K19)</f>
        <v>164.26994999999994</v>
      </c>
    </row>
    <row r="21" spans="1:14" ht="15" thickBot="1" x14ac:dyDescent="0.3">
      <c r="B21" s="16"/>
      <c r="G21" s="17"/>
      <c r="H21" s="17"/>
      <c r="I21" s="17"/>
      <c r="J21" s="17"/>
      <c r="K21" s="17"/>
    </row>
    <row r="22" spans="1:14" s="2" customFormat="1" ht="24.95" customHeight="1" thickTop="1" x14ac:dyDescent="0.25">
      <c r="A22" s="42" t="s">
        <v>14</v>
      </c>
      <c r="B22" s="43"/>
      <c r="C22" s="43"/>
      <c r="D22" s="43"/>
      <c r="E22" s="43"/>
      <c r="F22" s="43"/>
      <c r="G22" s="44"/>
      <c r="H22" s="18"/>
      <c r="I22" s="45" t="s">
        <v>39</v>
      </c>
      <c r="J22" s="46"/>
      <c r="K22" s="46"/>
      <c r="L22" s="47"/>
      <c r="M22" s="38"/>
    </row>
    <row r="23" spans="1:14" s="2" customFormat="1" ht="20.100000000000001" customHeight="1" x14ac:dyDescent="0.25">
      <c r="A23" s="94" t="s">
        <v>15</v>
      </c>
      <c r="B23" s="95"/>
      <c r="C23" s="95"/>
      <c r="D23" s="95"/>
      <c r="E23" s="95"/>
      <c r="F23" s="95"/>
      <c r="G23" s="96"/>
      <c r="H23" s="18"/>
      <c r="I23" s="122"/>
      <c r="J23" s="123"/>
      <c r="K23" s="123"/>
      <c r="L23" s="124"/>
      <c r="M23" s="38"/>
    </row>
    <row r="24" spans="1:14" s="2" customFormat="1" ht="20.100000000000001" customHeight="1" thickBot="1" x14ac:dyDescent="0.3">
      <c r="A24" s="97" t="s">
        <v>16</v>
      </c>
      <c r="B24" s="98"/>
      <c r="C24" s="98"/>
      <c r="D24" s="98"/>
      <c r="E24" s="98"/>
      <c r="F24" s="98"/>
      <c r="G24" s="99"/>
      <c r="H24" s="18"/>
      <c r="I24" s="125"/>
      <c r="J24" s="126"/>
      <c r="K24" s="126"/>
      <c r="L24" s="127"/>
      <c r="M24" s="38"/>
    </row>
    <row r="25" spans="1:14" s="19" customFormat="1" ht="24.95" customHeight="1" thickTop="1" x14ac:dyDescent="0.25">
      <c r="A25" s="100" t="s">
        <v>28</v>
      </c>
      <c r="B25" s="101"/>
      <c r="C25" s="102" t="s">
        <v>29</v>
      </c>
      <c r="D25" s="101" t="s">
        <v>27</v>
      </c>
      <c r="E25" s="101"/>
      <c r="F25" s="101"/>
      <c r="G25" s="103"/>
      <c r="I25" s="50" t="s">
        <v>26</v>
      </c>
      <c r="J25" s="51"/>
      <c r="K25" s="51"/>
      <c r="L25" s="52"/>
      <c r="M25" s="20"/>
    </row>
    <row r="26" spans="1:14" s="19" customFormat="1" ht="24.95" customHeight="1" x14ac:dyDescent="0.25">
      <c r="A26" s="104"/>
      <c r="B26" s="105"/>
      <c r="C26" s="106"/>
      <c r="D26" s="107"/>
      <c r="E26" s="108"/>
      <c r="F26" s="108"/>
      <c r="G26" s="109"/>
      <c r="I26" s="53" t="s">
        <v>17</v>
      </c>
      <c r="J26" s="54"/>
      <c r="K26" s="57" t="s">
        <v>18</v>
      </c>
      <c r="L26" s="58"/>
      <c r="M26" s="20"/>
    </row>
    <row r="27" spans="1:14" s="19" customFormat="1" ht="20.100000000000001" customHeight="1" x14ac:dyDescent="0.25">
      <c r="A27" s="110"/>
      <c r="B27" s="111"/>
      <c r="C27" s="112"/>
      <c r="D27" s="113"/>
      <c r="E27" s="114"/>
      <c r="F27" s="114"/>
      <c r="G27" s="115"/>
      <c r="I27" s="55"/>
      <c r="J27" s="56"/>
      <c r="K27" s="59"/>
      <c r="L27" s="60"/>
    </row>
    <row r="28" spans="1:14" s="19" customFormat="1" ht="12.75" customHeight="1" thickBot="1" x14ac:dyDescent="0.3">
      <c r="A28" s="116"/>
      <c r="B28" s="117"/>
      <c r="C28" s="118"/>
      <c r="D28" s="119"/>
      <c r="E28" s="120"/>
      <c r="F28" s="120"/>
      <c r="G28" s="121"/>
      <c r="H28" s="21"/>
      <c r="I28" s="39" t="s">
        <v>19</v>
      </c>
      <c r="J28" s="40"/>
      <c r="K28" s="40"/>
      <c r="L28" s="41"/>
      <c r="M28" s="38"/>
    </row>
    <row r="29" spans="1:14" s="2" customFormat="1" ht="15" thickTop="1" x14ac:dyDescent="0.25">
      <c r="A29" s="21"/>
      <c r="C29" s="21"/>
      <c r="D29" s="21"/>
      <c r="E29" s="21"/>
      <c r="F29" s="21"/>
      <c r="G29" s="21"/>
      <c r="H29" s="21"/>
      <c r="M29" s="38"/>
    </row>
    <row r="30" spans="1:14" s="2" customFormat="1" x14ac:dyDescent="0.25">
      <c r="A30" s="61" t="s">
        <v>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3"/>
    </row>
    <row r="31" spans="1:14" s="2" customFormat="1" x14ac:dyDescent="0.25">
      <c r="N31" s="22"/>
    </row>
  </sheetData>
  <mergeCells count="48">
    <mergeCell ref="J4:L4"/>
    <mergeCell ref="I24:L24"/>
    <mergeCell ref="B1:L1"/>
    <mergeCell ref="B2:L2"/>
    <mergeCell ref="D7:D8"/>
    <mergeCell ref="E7:E8"/>
    <mergeCell ref="A6:L6"/>
    <mergeCell ref="H7:I7"/>
    <mergeCell ref="F4:G4"/>
    <mergeCell ref="B16:C16"/>
    <mergeCell ref="B14:C14"/>
    <mergeCell ref="A1:A2"/>
    <mergeCell ref="B10:C10"/>
    <mergeCell ref="B11:C11"/>
    <mergeCell ref="B12:C12"/>
    <mergeCell ref="B13:C13"/>
    <mergeCell ref="B15:C15"/>
    <mergeCell ref="A30:L30"/>
    <mergeCell ref="A3:B3"/>
    <mergeCell ref="C3:G3"/>
    <mergeCell ref="H3:I3"/>
    <mergeCell ref="H4:I4"/>
    <mergeCell ref="J3:L3"/>
    <mergeCell ref="B18:C18"/>
    <mergeCell ref="J7:J8"/>
    <mergeCell ref="K7:K8"/>
    <mergeCell ref="L7:L8"/>
    <mergeCell ref="B9:C9"/>
    <mergeCell ref="F7:F8"/>
    <mergeCell ref="G7:G8"/>
    <mergeCell ref="A7:A8"/>
    <mergeCell ref="B7:C8"/>
    <mergeCell ref="B17:C17"/>
    <mergeCell ref="M28:M29"/>
    <mergeCell ref="I28:L28"/>
    <mergeCell ref="M22:M24"/>
    <mergeCell ref="A22:G22"/>
    <mergeCell ref="I22:L22"/>
    <mergeCell ref="A23:G23"/>
    <mergeCell ref="A24:G24"/>
    <mergeCell ref="A25:B25"/>
    <mergeCell ref="D25:G25"/>
    <mergeCell ref="D26:G28"/>
    <mergeCell ref="C26:C28"/>
    <mergeCell ref="A26:B28"/>
    <mergeCell ref="I25:L25"/>
    <mergeCell ref="I26:J27"/>
    <mergeCell ref="K26:L2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PERSONEL BORDROSU2</vt:lpstr>
      <vt:lpstr>'PERSONEL BORDROSU2'!Yazdırma_Alanı</vt:lpstr>
    </vt:vector>
  </TitlesOfParts>
  <Company>Wista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Ozkan Ozbek</dc:creator>
  <cp:lastModifiedBy>tbf</cp:lastModifiedBy>
  <cp:lastPrinted>2013-03-04T08:46:03Z</cp:lastPrinted>
  <dcterms:created xsi:type="dcterms:W3CDTF">2009-09-18T11:03:54Z</dcterms:created>
  <dcterms:modified xsi:type="dcterms:W3CDTF">2016-11-18T16:07:53Z</dcterms:modified>
</cp:coreProperties>
</file>